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reditoagricola.sharepoint.com/sites/CCDCAM/Documentos Partilhados/Fileshare/CCDCAM_Eventos/Rally Paper 2026/"/>
    </mc:Choice>
  </mc:AlternateContent>
  <xr:revisionPtr revIDLastSave="3216" documentId="8_{34000F79-02D1-472A-9694-98A5CB6D78BD}" xr6:coauthVersionLast="47" xr6:coauthVersionMax="47" xr10:uidLastSave="{8F09F3B7-BDC2-4E3E-974D-DB41078D45C5}"/>
  <workbookProtection workbookAlgorithmName="SHA-512" workbookHashValue="zUuqlkKXbFJyAXQcDVpsonGrdjTb15z/PzrjxUMfP83UmVWP9GzBLTq5d7PotMbK71x9Bp/4RnoQr7ymlC1gIQ==" workbookSaltValue="FHVXrDxgfLPbl8VO3fFpIg==" workbookSpinCount="100000" lockStructure="1"/>
  <bookViews>
    <workbookView xWindow="-120" yWindow="-120" windowWidth="29040" windowHeight="15720" xr2:uid="{00000000-000D-0000-FFFF-FFFF00000000}"/>
  </bookViews>
  <sheets>
    <sheet name="Ficha de Inscrição" sheetId="2" r:id="rId1"/>
    <sheet name="Folha4" sheetId="4" state="hidden" r:id="rId2"/>
  </sheets>
  <definedNames>
    <definedName name="Não">Folha4!$C$15:$C$18</definedName>
    <definedName name="_xlnm.Print_Area" localSheetId="0">'Ficha de Inscrição'!$A$1:$AJ$62</definedName>
    <definedName name="Sim">Folha4!$B$15:$B$18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0" i="2" l="1" a="1"/>
  <c r="AI20" i="2" s="1"/>
  <c r="AI19" i="2" a="1"/>
  <c r="AI19" i="2" s="1"/>
  <c r="AI18" i="2" a="1"/>
  <c r="AI18" i="2" s="1"/>
  <c r="AI17" i="2" a="1"/>
  <c r="AI17" i="2" s="1"/>
  <c r="AI16" i="2" a="1"/>
  <c r="AI16" i="2" s="1"/>
  <c r="AI22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<sst xmlns="http://schemas.openxmlformats.org/spreadsheetml/2006/main" count="77" uniqueCount="65">
  <si>
    <t xml:space="preserve">Nome: </t>
  </si>
  <si>
    <t>Tabela de Preços</t>
  </si>
  <si>
    <t>-</t>
  </si>
  <si>
    <t>AUTORIZAÇÃO DE DÉBITO EM CONTA</t>
  </si>
  <si>
    <r>
      <t>IBAN:</t>
    </r>
    <r>
      <rPr>
        <sz val="10"/>
        <color theme="1"/>
        <rFont val="Calibri"/>
        <family val="2"/>
      </rPr>
      <t/>
    </r>
  </si>
  <si>
    <t>PT50</t>
  </si>
  <si>
    <t>0045</t>
  </si>
  <si>
    <t>Data:</t>
  </si>
  <si>
    <t>Assinatura</t>
  </si>
  <si>
    <t>Nome da Equipa</t>
  </si>
  <si>
    <t>Nome</t>
  </si>
  <si>
    <t>Nº Sócio</t>
  </si>
  <si>
    <t>Não sócio</t>
  </si>
  <si>
    <t>Preço por pessoa</t>
  </si>
  <si>
    <t>S/Alojamento</t>
  </si>
  <si>
    <t>INFORMAÇÃO NOS TERMOS DO REGULAMENTO GERAL DE PROTECÇÃO DE DADOS</t>
  </si>
  <si>
    <r>
      <rPr>
        <b/>
        <sz val="8"/>
        <color theme="1"/>
        <rFont val="Calibri"/>
        <family val="2"/>
      </rPr>
      <t xml:space="preserve">Responsável pelo tratamento: </t>
    </r>
    <r>
      <rPr>
        <sz val="8"/>
        <color theme="1"/>
        <rFont val="Calibri"/>
        <family val="2"/>
      </rPr>
      <t>Centro de Cultura e Desporto do Crédito Agrícola, com sede na Rua Castilho n.º 233 – 233 A, 1099 – 004 Lisboa, email: CCDCAM@creditoagrícola.pt</t>
    </r>
  </si>
  <si>
    <r>
      <rPr>
        <b/>
        <sz val="8"/>
        <color theme="1"/>
        <rFont val="Calibri"/>
        <family val="2"/>
      </rPr>
      <t>Prazo de conservação:</t>
    </r>
    <r>
      <rPr>
        <sz val="8"/>
        <color theme="1"/>
        <rFont val="Calibri"/>
        <family val="2"/>
      </rPr>
      <t xml:space="preserve"> os seus dados serão conservados enquanto durar o vinculo laboral e a condição de trabalhador, ou até comunicação do associado de que se opõe ao tratamento dos seus dados, momento em que cessa a relação de sócio.</t>
    </r>
  </si>
  <si>
    <t>Caso assim entenda, o titular dos dados tem o direito de apresentar reclamação junto da Comissão Nacional de Protecção de Dados.</t>
  </si>
  <si>
    <t>Declaro, para os devidos efeitos</t>
  </si>
  <si>
    <t>por minha livre, especifíca e informada vontade,  a captação, tratamento</t>
  </si>
  <si>
    <t>autorizar</t>
  </si>
  <si>
    <t>não autorizar</t>
  </si>
  <si>
    <t>Sócio/AF</t>
  </si>
  <si>
    <t>indicar o dia</t>
  </si>
  <si>
    <t>1 - Duplo/triplo</t>
  </si>
  <si>
    <t>1 - Single</t>
  </si>
  <si>
    <t>2 - Duplo/triplo</t>
  </si>
  <si>
    <t>2 - Single</t>
  </si>
  <si>
    <t xml:space="preserve"> e respectiva difusão da imagem própria e dados pessoais, relacionados com este evento, promovido pelo CCDCAM, com correspondente 
divulgação do conteúdo no site institucional e apenas para os fins anteriormente indicados.</t>
  </si>
  <si>
    <t>Sócio/Agregado Familiar [AF]</t>
  </si>
  <si>
    <r>
      <rPr>
        <b/>
        <sz val="8"/>
        <color theme="1"/>
        <rFont val="Calibri"/>
        <family val="2"/>
      </rPr>
      <t>Finalidade do tratamento:</t>
    </r>
    <r>
      <rPr>
        <sz val="8"/>
        <color theme="1"/>
        <rFont val="Calibri"/>
        <family val="2"/>
      </rPr>
      <t xml:space="preserve"> Inscrição e gestão da participação em evento do Centro de Cultura e Desporto, o qual tem por fim promover o desenvolvimento cultural, físico, intelectual e cívico dos seus associados e familiares, através de actividades de caracter cultural, desportivo e de solidariedade, cujo fundamento de licitude se encontra na alínea f) do n.º 1 do artigo 6.º do Regulamento Geral de Protecção de Dados (RGPD). 
Os dados poderão ter de ser transmitidos a entidade terceira, subcontratante do responsável pelo tratamento, para organização de evento do CCDCAM.</t>
    </r>
  </si>
  <si>
    <t>Duplo/Twin</t>
  </si>
  <si>
    <r>
      <t xml:space="preserve">Constituição da Equipa </t>
    </r>
    <r>
      <rPr>
        <b/>
        <sz val="8"/>
        <color theme="1"/>
        <rFont val="Calibri"/>
        <family val="2"/>
      </rPr>
      <t>(obrigatório que cada equipa tenha, no mínimo, um sócio efetivo</t>
    </r>
    <r>
      <rPr>
        <sz val="8"/>
        <color theme="1"/>
        <rFont val="Calibri"/>
        <family val="2"/>
      </rPr>
      <t>)</t>
    </r>
  </si>
  <si>
    <t xml:space="preserve"> “Da Alma Beirã ao Coração do Dão”</t>
  </si>
  <si>
    <t>Single</t>
  </si>
  <si>
    <t>Nº Sócio Responsável</t>
  </si>
  <si>
    <t xml:space="preserve">Tlm: </t>
  </si>
  <si>
    <t>Valor Total da Inscrição:</t>
  </si>
  <si>
    <t>Email:</t>
  </si>
  <si>
    <t>Opção
Hotel</t>
  </si>
  <si>
    <t>Preço €</t>
  </si>
  <si>
    <t>Activ.
Extra</t>
  </si>
  <si>
    <r>
      <rPr>
        <b/>
        <sz val="8"/>
        <color theme="1"/>
        <rFont val="Calibri"/>
        <family val="2"/>
      </rPr>
      <t>2.</t>
    </r>
    <r>
      <rPr>
        <sz val="8"/>
        <color theme="1"/>
        <rFont val="Calibri"/>
        <family val="2"/>
      </rPr>
      <t xml:space="preserve"> </t>
    </r>
    <r>
      <rPr>
        <b/>
        <u/>
        <sz val="8"/>
        <color theme="1"/>
        <rFont val="Calibri"/>
        <family val="2"/>
      </rPr>
      <t>Duas noites</t>
    </r>
    <r>
      <rPr>
        <sz val="8"/>
        <color theme="1"/>
        <rFont val="Calibri"/>
        <family val="2"/>
      </rPr>
      <t xml:space="preserve"> de alojamento, participação Rally Paper, almoço, jantar de encerramento </t>
    </r>
    <r>
      <rPr>
        <b/>
        <sz val="8"/>
        <color theme="1"/>
        <rFont val="Calibri"/>
        <family val="2"/>
      </rPr>
      <t>[dia 10]</t>
    </r>
  </si>
  <si>
    <r>
      <t xml:space="preserve">Ficha de Inscrição - Enviar por e-email para </t>
    </r>
    <r>
      <rPr>
        <b/>
        <sz val="9"/>
        <color rgb="FFFFC000"/>
        <rFont val="Calibri"/>
        <family val="2"/>
        <scheme val="minor"/>
      </rPr>
      <t>ccdcam@creditoagricola.pt</t>
    </r>
  </si>
  <si>
    <r>
      <t xml:space="preserve">XXX Rally Paper - </t>
    </r>
    <r>
      <rPr>
        <b/>
        <sz val="12"/>
        <color rgb="FFFFC000"/>
        <rFont val="Calibri"/>
        <family val="2"/>
        <scheme val="minor"/>
      </rPr>
      <t>10</t>
    </r>
    <r>
      <rPr>
        <b/>
        <sz val="11"/>
        <color rgb="FFFFC000"/>
        <rFont val="Calibri"/>
        <family val="2"/>
        <scheme val="minor"/>
      </rPr>
      <t xml:space="preserve"> de outubro de 2026</t>
    </r>
  </si>
  <si>
    <t>Sócio</t>
  </si>
  <si>
    <t>Não Sócio</t>
  </si>
  <si>
    <t>3 - Sem Alojamento</t>
  </si>
  <si>
    <t>Quarto</t>
  </si>
  <si>
    <t>Column1</t>
  </si>
  <si>
    <t>1-D</t>
  </si>
  <si>
    <t>1-S</t>
  </si>
  <si>
    <t>2-D</t>
  </si>
  <si>
    <t>2-S</t>
  </si>
  <si>
    <r>
      <rPr>
        <b/>
        <sz val="8"/>
        <color theme="1"/>
        <rFont val="Calibri"/>
        <family val="2"/>
        <scheme val="minor"/>
      </rPr>
      <t>1.</t>
    </r>
    <r>
      <rPr>
        <sz val="8"/>
        <color theme="1"/>
        <rFont val="Calibri"/>
        <family val="2"/>
        <scheme val="minor"/>
      </rPr>
      <t xml:space="preserve"> </t>
    </r>
    <r>
      <rPr>
        <b/>
        <u/>
        <sz val="8"/>
        <color theme="1"/>
        <rFont val="Calibri"/>
        <family val="2"/>
        <scheme val="minor"/>
      </rPr>
      <t>Uma noite</t>
    </r>
    <r>
      <rPr>
        <sz val="8"/>
        <color theme="1"/>
        <rFont val="Calibri"/>
        <family val="2"/>
        <scheme val="minor"/>
      </rPr>
      <t xml:space="preserve"> de alojamento, participação Rally Paper, almoço, jantar de encerramento </t>
    </r>
    <r>
      <rPr>
        <b/>
        <sz val="8"/>
        <color theme="1"/>
        <rFont val="Calibri"/>
        <family val="2"/>
        <scheme val="minor"/>
      </rPr>
      <t>[dia 10]</t>
    </r>
  </si>
  <si>
    <r>
      <rPr>
        <b/>
        <sz val="8"/>
        <color theme="1"/>
        <rFont val="Calibri"/>
        <family val="2"/>
        <scheme val="minor"/>
      </rPr>
      <t>3.</t>
    </r>
    <r>
      <rPr>
        <sz val="8"/>
        <color theme="1"/>
        <rFont val="Calibri"/>
        <family val="2"/>
        <scheme val="minor"/>
      </rPr>
      <t xml:space="preserve"> Participação no rally paper, almoço, jantar de encerramento, mas sem alojamento </t>
    </r>
    <r>
      <rPr>
        <b/>
        <sz val="8"/>
        <color theme="1"/>
        <rFont val="Calibri"/>
        <family val="2"/>
        <scheme val="minor"/>
      </rPr>
      <t>[dia 10]</t>
    </r>
  </si>
  <si>
    <r>
      <rPr>
        <b/>
        <sz val="8"/>
        <color theme="1"/>
        <rFont val="Calibri"/>
        <family val="2"/>
      </rPr>
      <t>Direitos dos titulares:</t>
    </r>
    <r>
      <rPr>
        <sz val="8"/>
        <color theme="1"/>
        <rFont val="Calibri"/>
        <family val="2"/>
      </rPr>
      <t xml:space="preserve"> O titular dos dados pode exercer os seus direitos tal como, direito de acesso, rectificação, oposição, apagamento ou 
limitação dos seus dados pessoais, nos termos do RGPD, devendo para o efeito remeter o seu pedido por escrito para o Encarregado de 
Protecção de Dados, dpo@creditoagrícola.pt </t>
    </r>
  </si>
  <si>
    <t>Menu
Veget</t>
  </si>
  <si>
    <t>Data Nasc</t>
  </si>
  <si>
    <t>Criança (4 aos 10 anos)</t>
  </si>
  <si>
    <t>50% valor de sócio/agregado familiar</t>
  </si>
  <si>
    <r>
      <rPr>
        <b/>
        <sz val="8"/>
        <color theme="1"/>
        <rFont val="Calibri"/>
        <family val="2"/>
        <scheme val="minor"/>
      </rPr>
      <t xml:space="preserve">Actividade extra opcional - </t>
    </r>
    <r>
      <rPr>
        <sz val="8"/>
        <color theme="1"/>
        <rFont val="Calibri"/>
        <family val="2"/>
        <scheme val="minor"/>
      </rPr>
      <t xml:space="preserve">Visita a Sé e Museu Grão Vasco </t>
    </r>
    <r>
      <rPr>
        <b/>
        <sz val="8"/>
        <color theme="1"/>
        <rFont val="Calibri"/>
        <family val="2"/>
        <scheme val="minor"/>
      </rPr>
      <t>[dia 11].</t>
    </r>
    <r>
      <rPr>
        <sz val="8"/>
        <color theme="1"/>
        <rFont val="Calibri"/>
        <family val="2"/>
        <scheme val="minor"/>
      </rPr>
      <t xml:space="preserve"> Criança (4 aos 10 anos) grátis.</t>
    </r>
  </si>
  <si>
    <t>Modalidade de Pagamento</t>
  </si>
  <si>
    <t>Autorizo o débito na minha conta abaixo indicada, pelo montante correspondente à modalidade de pagamento selecionada para a inscrição (total ou em 2 prestações), para crédito da conta do CCDCAM com o IBAN PT50.0045.9060.40001533293.83.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</si>
</sst>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816]_-;\-* #,##0.00\ [$€-816]_-;_-* &quot;-&quot;??\ [$€-816]_-;_-@_-"/>
    <numFmt numFmtId="166" formatCode="[$-816]d\-mmm\-yy;@"/>
    <numFmt numFmtId="167" formatCode="#,##0\ &quot;€&quot;"/>
    <numFmt numFmtId="168" formatCode="#,##0.0\ &quot;€&quot;;[Red]\-#,##0.0\ &quot;€&quot;"/>
    <numFmt numFmtId="169" formatCode="#,##0.00\ [$€-816]"/>
    <numFmt numFmtId="170" formatCode="0000"/>
    <numFmt numFmtId="171" formatCode="0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</font>
    <font>
      <b/>
      <i/>
      <sz val="10"/>
      <color rgb="FF0066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i/>
      <sz val="10"/>
      <color theme="0"/>
      <name val="Calibri"/>
      <family val="2"/>
    </font>
    <font>
      <b/>
      <sz val="7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9"/>
      <color rgb="FF0066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339966"/>
      <name val="Calibri"/>
      <family val="2"/>
    </font>
    <font>
      <b/>
      <sz val="8"/>
      <color theme="0"/>
      <name val="Calibri"/>
      <family val="2"/>
      <scheme val="minor"/>
    </font>
    <font>
      <b/>
      <i/>
      <sz val="9"/>
      <color theme="1"/>
      <name val="Calibri"/>
      <family val="2"/>
    </font>
    <font>
      <b/>
      <u/>
      <sz val="8"/>
      <color theme="1"/>
      <name val="Calibri"/>
      <family val="2"/>
      <scheme val="minor"/>
    </font>
    <font>
      <b/>
      <u/>
      <sz val="8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9"/>
      <color rgb="FFFFC0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16" fontId="0" fillId="0" borderId="0" xfId="0" applyNumberFormat="1"/>
    <xf numFmtId="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0" fillId="0" borderId="1" xfId="0" applyBorder="1"/>
    <xf numFmtId="0" fontId="0" fillId="4" borderId="0" xfId="0" applyFill="1"/>
    <xf numFmtId="0" fontId="28" fillId="0" borderId="0" xfId="1" applyFont="1" applyFill="1" applyBorder="1" applyAlignment="1" applyProtection="1">
      <alignment vertical="center"/>
    </xf>
    <xf numFmtId="0" fontId="0" fillId="0" borderId="2" xfId="0" applyBorder="1"/>
    <xf numFmtId="0" fontId="16" fillId="0" borderId="0" xfId="0" applyFont="1"/>
    <xf numFmtId="0" fontId="25" fillId="2" borderId="0" xfId="0" applyFont="1" applyFill="1"/>
    <xf numFmtId="0" fontId="0" fillId="2" borderId="0" xfId="0" applyFill="1"/>
    <xf numFmtId="0" fontId="24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7" fillId="2" borderId="0" xfId="0" applyFont="1" applyFill="1"/>
    <xf numFmtId="0" fontId="31" fillId="2" borderId="0" xfId="0" applyFont="1" applyFill="1"/>
    <xf numFmtId="0" fontId="32" fillId="0" borderId="0" xfId="0" applyFont="1"/>
    <xf numFmtId="0" fontId="10" fillId="0" borderId="0" xfId="0" applyFont="1"/>
    <xf numFmtId="0" fontId="3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30" fillId="0" borderId="1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18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2" fillId="4" borderId="0" xfId="0" applyFont="1" applyFill="1" applyAlignment="1">
      <alignment horizontal="center" vertical="center"/>
    </xf>
    <xf numFmtId="0" fontId="36" fillId="4" borderId="0" xfId="0" applyFont="1" applyFill="1" applyAlignment="1">
      <alignment vertical="center"/>
    </xf>
    <xf numFmtId="165" fontId="21" fillId="2" borderId="1" xfId="0" applyNumberFormat="1" applyFont="1" applyFill="1" applyBorder="1" applyAlignment="1">
      <alignment vertical="center"/>
    </xf>
    <xf numFmtId="165" fontId="21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 indent="5"/>
    </xf>
    <xf numFmtId="0" fontId="1" fillId="0" borderId="0" xfId="0" applyFont="1"/>
    <xf numFmtId="0" fontId="11" fillId="0" borderId="0" xfId="0" applyFont="1"/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4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6" fontId="40" fillId="0" borderId="2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6" fontId="40" fillId="0" borderId="0" xfId="0" applyNumberFormat="1" applyFont="1" applyAlignment="1">
      <alignment horizontal="center" vertical="center"/>
    </xf>
    <xf numFmtId="164" fontId="16" fillId="0" borderId="2" xfId="0" applyNumberFormat="1" applyFont="1" applyBorder="1" applyAlignment="1">
      <alignment vertical="center"/>
    </xf>
    <xf numFmtId="0" fontId="6" fillId="6" borderId="0" xfId="0" applyFont="1" applyFill="1" applyAlignment="1">
      <alignment vertical="top" wrapText="1"/>
    </xf>
    <xf numFmtId="169" fontId="41" fillId="4" borderId="0" xfId="2" applyNumberFormat="1" applyFont="1" applyFill="1" applyBorder="1" applyAlignment="1" applyProtection="1">
      <alignment vertical="center"/>
    </xf>
    <xf numFmtId="0" fontId="42" fillId="4" borderId="0" xfId="0" applyFont="1" applyFill="1" applyAlignment="1">
      <alignment vertical="center"/>
    </xf>
    <xf numFmtId="0" fontId="11" fillId="0" borderId="5" xfId="0" applyFont="1" applyBorder="1"/>
    <xf numFmtId="164" fontId="16" fillId="0" borderId="0" xfId="0" applyNumberFormat="1" applyFont="1" applyAlignment="1">
      <alignment vertical="center"/>
    </xf>
    <xf numFmtId="6" fontId="40" fillId="0" borderId="0" xfId="0" applyNumberFormat="1" applyFont="1" applyAlignment="1">
      <alignment vertical="center"/>
    </xf>
    <xf numFmtId="171" fontId="12" fillId="7" borderId="9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 wrapText="1"/>
    </xf>
    <xf numFmtId="168" fontId="16" fillId="5" borderId="0" xfId="0" applyNumberFormat="1" applyFont="1" applyFill="1" applyAlignment="1">
      <alignment horizontal="center" vertical="center" wrapText="1"/>
    </xf>
    <xf numFmtId="0" fontId="12" fillId="7" borderId="1" xfId="0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4" borderId="3" xfId="0" quotePrefix="1" applyFont="1" applyFill="1" applyBorder="1" applyAlignment="1">
      <alignment horizontal="center" vertical="center"/>
    </xf>
    <xf numFmtId="0" fontId="12" fillId="4" borderId="4" xfId="0" quotePrefix="1" applyFont="1" applyFill="1" applyBorder="1" applyAlignment="1">
      <alignment horizontal="center" vertical="center"/>
    </xf>
    <xf numFmtId="0" fontId="16" fillId="7" borderId="1" xfId="0" applyFont="1" applyFill="1" applyBorder="1" applyAlignment="1" applyProtection="1">
      <alignment horizontal="center"/>
      <protection locked="0"/>
    </xf>
    <xf numFmtId="0" fontId="26" fillId="0" borderId="0" xfId="0" applyFont="1" applyAlignment="1">
      <alignment horizontal="center" vertical="center"/>
    </xf>
    <xf numFmtId="169" fontId="42" fillId="4" borderId="0" xfId="2" applyNumberFormat="1" applyFont="1" applyFill="1" applyBorder="1" applyAlignment="1" applyProtection="1">
      <alignment horizontal="right" vertical="center"/>
    </xf>
    <xf numFmtId="0" fontId="23" fillId="3" borderId="5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170" fontId="12" fillId="7" borderId="3" xfId="0" quotePrefix="1" applyNumberFormat="1" applyFont="1" applyFill="1" applyBorder="1" applyAlignment="1" applyProtection="1">
      <alignment horizontal="center" vertical="center"/>
      <protection locked="0"/>
    </xf>
    <xf numFmtId="170" fontId="12" fillId="7" borderId="1" xfId="0" quotePrefix="1" applyNumberFormat="1" applyFont="1" applyFill="1" applyBorder="1" applyAlignment="1" applyProtection="1">
      <alignment horizontal="center" vertical="center"/>
      <protection locked="0"/>
    </xf>
    <xf numFmtId="170" fontId="12" fillId="7" borderId="4" xfId="0" quotePrefix="1" applyNumberFormat="1" applyFont="1" applyFill="1" applyBorder="1" applyAlignment="1" applyProtection="1">
      <alignment horizontal="center" vertical="center"/>
      <protection locked="0"/>
    </xf>
    <xf numFmtId="0" fontId="16" fillId="6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16" fillId="0" borderId="2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2" fillId="7" borderId="3" xfId="0" applyFont="1" applyFill="1" applyBorder="1" applyAlignment="1" applyProtection="1">
      <alignment horizontal="center" vertical="center"/>
      <protection locked="0"/>
    </xf>
    <xf numFmtId="49" fontId="12" fillId="7" borderId="1" xfId="0" applyNumberFormat="1" applyFont="1" applyFill="1" applyBorder="1" applyAlignment="1" applyProtection="1">
      <alignment horizontal="center" vertical="center"/>
      <protection locked="0"/>
    </xf>
    <xf numFmtId="49" fontId="12" fillId="7" borderId="4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top"/>
    </xf>
    <xf numFmtId="165" fontId="21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right" vertical="center"/>
    </xf>
    <xf numFmtId="0" fontId="23" fillId="2" borderId="5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/>
    </xf>
    <xf numFmtId="164" fontId="16" fillId="0" borderId="5" xfId="0" applyNumberFormat="1" applyFont="1" applyBorder="1" applyAlignment="1">
      <alignment horizontal="center" vertical="center"/>
    </xf>
    <xf numFmtId="6" fontId="16" fillId="0" borderId="2" xfId="0" applyNumberFormat="1" applyFont="1" applyBorder="1" applyAlignment="1">
      <alignment horizontal="center" vertical="center"/>
    </xf>
    <xf numFmtId="6" fontId="40" fillId="0" borderId="2" xfId="0" applyNumberFormat="1" applyFont="1" applyBorder="1" applyAlignment="1">
      <alignment horizontal="center" vertical="center"/>
    </xf>
    <xf numFmtId="6" fontId="40" fillId="0" borderId="1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166" fontId="16" fillId="8" borderId="1" xfId="0" applyNumberFormat="1" applyFont="1" applyFill="1" applyBorder="1" applyAlignment="1" applyProtection="1">
      <alignment horizontal="center" vertical="center"/>
      <protection locked="0"/>
    </xf>
    <xf numFmtId="6" fontId="16" fillId="0" borderId="1" xfId="0" applyNumberFormat="1" applyFont="1" applyBorder="1" applyAlignment="1">
      <alignment horizontal="center" vertical="center"/>
    </xf>
    <xf numFmtId="14" fontId="12" fillId="7" borderId="8" xfId="0" applyNumberFormat="1" applyFont="1" applyFill="1" applyBorder="1" applyAlignment="1" applyProtection="1">
      <alignment horizontal="center" vertical="center"/>
      <protection locked="0"/>
    </xf>
    <xf numFmtId="3" fontId="12" fillId="7" borderId="1" xfId="0" applyNumberFormat="1" applyFont="1" applyFill="1" applyBorder="1" applyAlignment="1" applyProtection="1">
      <alignment horizontal="left"/>
      <protection locked="0"/>
    </xf>
    <xf numFmtId="0" fontId="16" fillId="0" borderId="5" xfId="0" applyFont="1" applyBorder="1" applyAlignment="1">
      <alignment horizontal="center" vertical="center" wrapText="1"/>
    </xf>
    <xf numFmtId="6" fontId="40" fillId="0" borderId="5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7" borderId="0" xfId="0" applyFont="1" applyFill="1" applyAlignment="1" applyProtection="1">
      <alignment horizontal="center"/>
      <protection locked="0"/>
    </xf>
    <xf numFmtId="0" fontId="12" fillId="7" borderId="7" xfId="0" applyFont="1" applyFill="1" applyBorder="1" applyAlignment="1" applyProtection="1">
      <alignment horizontal="center"/>
      <protection locked="0"/>
    </xf>
    <xf numFmtId="166" fontId="16" fillId="8" borderId="0" xfId="0" applyNumberFormat="1" applyFont="1" applyFill="1" applyAlignment="1" applyProtection="1">
      <alignment horizontal="center" vertical="center"/>
      <protection locked="0"/>
    </xf>
    <xf numFmtId="0" fontId="12" fillId="7" borderId="8" xfId="0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9" fontId="1" fillId="9" borderId="1" xfId="2" applyNumberFormat="1" applyFont="1" applyFill="1" applyBorder="1" applyAlignment="1" applyProtection="1">
      <alignment horizontal="center"/>
    </xf>
    <xf numFmtId="169" fontId="1" fillId="9" borderId="2" xfId="0" applyNumberFormat="1" applyFont="1" applyFill="1" applyBorder="1" applyAlignment="1">
      <alignment horizontal="center"/>
    </xf>
    <xf numFmtId="169" fontId="1" fillId="9" borderId="5" xfId="0" applyNumberFormat="1" applyFont="1" applyFill="1" applyBorder="1" applyAlignment="1">
      <alignment horizontal="center"/>
    </xf>
    <xf numFmtId="169" fontId="1" fillId="9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14" fontId="12" fillId="7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 applyAlignment="1">
      <alignment horizontal="left" wrapText="1"/>
    </xf>
    <xf numFmtId="0" fontId="12" fillId="7" borderId="10" xfId="0" applyFont="1" applyFill="1" applyBorder="1" applyAlignment="1" applyProtection="1">
      <alignment horizontal="center" vertical="center"/>
      <protection locked="0"/>
    </xf>
    <xf numFmtId="0" fontId="12" fillId="7" borderId="8" xfId="0" applyFont="1" applyFill="1" applyBorder="1" applyAlignment="1" applyProtection="1">
      <alignment horizontal="center" vertical="center"/>
      <protection locked="0"/>
    </xf>
    <xf numFmtId="0" fontId="18" fillId="5" borderId="0" xfId="0" applyFont="1" applyFill="1" applyAlignment="1">
      <alignment horizontal="left" vertical="center" wrapText="1"/>
    </xf>
    <xf numFmtId="9" fontId="16" fillId="5" borderId="0" xfId="3" applyFont="1" applyFill="1" applyAlignment="1">
      <alignment horizontal="center" vertical="center"/>
    </xf>
    <xf numFmtId="0" fontId="12" fillId="7" borderId="10" xfId="0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horizontal="left" wrapText="1"/>
    </xf>
    <xf numFmtId="0" fontId="12" fillId="7" borderId="5" xfId="0" applyFont="1" applyFill="1" applyBorder="1" applyAlignment="1" applyProtection="1">
      <alignment horizontal="center"/>
      <protection locked="0"/>
    </xf>
    <xf numFmtId="0" fontId="12" fillId="7" borderId="1" xfId="0" applyFont="1" applyFill="1" applyBorder="1" applyAlignment="1" applyProtection="1">
      <alignment horizontal="left"/>
      <protection locked="0"/>
    </xf>
    <xf numFmtId="14" fontId="12" fillId="7" borderId="7" xfId="0" applyNumberFormat="1" applyFont="1" applyFill="1" applyBorder="1" applyAlignment="1" applyProtection="1">
      <alignment horizontal="center" vertical="center"/>
      <protection locked="0"/>
    </xf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7F7F7F"/>
      </font>
      <fill>
        <patternFill patternType="solid">
          <fgColor indexed="64"/>
          <bgColor rgb="FFD9D9D9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colors>
    <mruColors>
      <color rgb="FFFFF2CC"/>
      <color rgb="FF339966"/>
      <color rgb="FFFF9999"/>
      <color rgb="FFFF6D6D"/>
      <color rgb="FF009999"/>
      <color rgb="FFD2E6E4"/>
      <color rgb="FF006600"/>
      <color rgb="FFD2DC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40297</xdr:colOff>
      <xdr:row>0</xdr:row>
      <xdr:rowOff>38100</xdr:rowOff>
    </xdr:from>
    <xdr:to>
      <xdr:col>35</xdr:col>
      <xdr:colOff>304800</xdr:colOff>
      <xdr:row>6</xdr:row>
      <xdr:rowOff>81498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B16A23F-12FB-498E-A22C-54B400BCF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9047" y="38100"/>
          <a:ext cx="1074128" cy="10720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133350</xdr:colOff>
      <xdr:row>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44BC6C-F12F-4B71-BA2D-7D69A04696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71" t="-3370" r="9901" b="17976"/>
        <a:stretch>
          <a:fillRect/>
        </a:stretch>
      </xdr:blipFill>
      <xdr:spPr>
        <a:xfrm>
          <a:off x="0" y="0"/>
          <a:ext cx="1485900" cy="723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EED24-0D45-4375-9E4B-84CD8C1F306A}" name="Table1_Quarto" displayName="Table1_Quarto" ref="A2:D7" totalsRowShown="0">
  <autoFilter ref="A2:D7" xr:uid="{D0BEED24-0D45-4375-9E4B-84CD8C1F306A}"/>
  <tableColumns count="4">
    <tableColumn id="4" xr3:uid="{AE3A9744-2ECE-4780-BE06-3A4E64DB8AEA}" name="Column1"/>
    <tableColumn id="1" xr3:uid="{5CC01AB9-EBF3-47C2-B2D2-A9767B73BF04}" name="Quarto"/>
    <tableColumn id="2" xr3:uid="{C6DAD5EB-0582-4675-BBC1-DEE82074568A}" name="Sócio"/>
    <tableColumn id="3" xr3:uid="{71B558A6-2A2E-4C69-A9FC-44C2B9E6AB73}" name="Não Sóci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B86D-9212-4B4E-8EF6-14662A8276C1}">
  <sheetPr>
    <pageSetUpPr fitToPage="1"/>
  </sheetPr>
  <dimension ref="A1:AR64"/>
  <sheetViews>
    <sheetView showGridLines="0" tabSelected="1" topLeftCell="A24" zoomScale="148" zoomScaleNormal="148" workbookViewId="0">
      <selection activeCell="D41" sqref="D41:T41"/>
    </sheetView>
  </sheetViews>
  <sheetFormatPr defaultColWidth="0" defaultRowHeight="15" zeroHeight="1" x14ac:dyDescent="0.25"/>
  <cols>
    <col min="1" max="1" width="2.42578125" customWidth="1"/>
    <col min="2" max="5" width="3.5703125" style="6" customWidth="1"/>
    <col min="6" max="9" width="3.5703125" customWidth="1"/>
    <col min="10" max="10" width="1.28515625" customWidth="1"/>
    <col min="11" max="12" width="2.42578125" customWidth="1"/>
    <col min="13" max="13" width="1.28515625" customWidth="1"/>
    <col min="14" max="15" width="2.42578125" customWidth="1"/>
    <col min="16" max="16" width="1.28515625" customWidth="1"/>
    <col min="17" max="20" width="2.42578125" customWidth="1"/>
    <col min="21" max="21" width="1.28515625" customWidth="1"/>
    <col min="22" max="24" width="3.5703125" customWidth="1"/>
    <col min="25" max="25" width="1.28515625" customWidth="1"/>
    <col min="26" max="27" width="2.42578125" customWidth="1"/>
    <col min="28" max="28" width="1.28515625" customWidth="1"/>
    <col min="29" max="30" width="2.42578125" customWidth="1"/>
    <col min="31" max="31" width="1.28515625" customWidth="1"/>
    <col min="32" max="33" width="2.42578125" customWidth="1"/>
    <col min="34" max="34" width="1.28515625" customWidth="1"/>
    <col min="35" max="36" width="4.7109375" customWidth="1"/>
    <col min="37" max="37" width="0" hidden="1" customWidth="1"/>
    <col min="38" max="38" width="2.42578125" hidden="1" customWidth="1"/>
    <col min="39" max="44" width="0" hidden="1" customWidth="1"/>
    <col min="45" max="16384" width="2.42578125" hidden="1"/>
  </cols>
  <sheetData>
    <row r="1" spans="1:36" ht="14.25" customHeight="1" x14ac:dyDescent="0.25"/>
    <row r="2" spans="1:36" ht="20.25" customHeight="1" x14ac:dyDescent="0.3">
      <c r="A2" s="10"/>
      <c r="B2" s="11"/>
      <c r="C2" s="11"/>
      <c r="D2" s="11"/>
      <c r="E2" s="11"/>
      <c r="F2" s="10"/>
      <c r="G2" s="10"/>
      <c r="H2" s="10"/>
      <c r="I2" s="10"/>
      <c r="J2" s="10" t="s">
        <v>45</v>
      </c>
      <c r="K2" s="10"/>
      <c r="L2" s="10"/>
      <c r="M2" s="10"/>
      <c r="N2" s="10"/>
      <c r="O2" s="12"/>
      <c r="P2" s="12"/>
      <c r="Q2" s="12"/>
      <c r="R2" s="12"/>
      <c r="S2" s="12"/>
      <c r="T2" s="12"/>
      <c r="U2" s="12"/>
      <c r="V2" s="12"/>
      <c r="W2" s="12"/>
      <c r="X2" s="10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3"/>
    </row>
    <row r="3" spans="1:36" ht="21.75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 t="s">
        <v>34</v>
      </c>
      <c r="K3" s="17"/>
      <c r="L3" s="17"/>
      <c r="M3" s="17"/>
      <c r="N3" s="17"/>
      <c r="O3" s="17"/>
      <c r="P3" s="17"/>
      <c r="Q3" s="17"/>
      <c r="R3" s="17"/>
      <c r="S3" s="17"/>
      <c r="T3" s="12"/>
      <c r="U3" s="12"/>
      <c r="V3" s="12"/>
      <c r="W3" s="12"/>
      <c r="X3" s="10"/>
      <c r="Y3" s="10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13"/>
    </row>
    <row r="4" spans="1:36" ht="2.25" customHeight="1" x14ac:dyDescent="0.25">
      <c r="A4" s="14"/>
      <c r="B4"/>
      <c r="C4" s="15"/>
      <c r="D4" s="15"/>
      <c r="E4" s="15"/>
      <c r="F4" s="15"/>
      <c r="G4" s="15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15"/>
      <c r="AA4" s="15"/>
      <c r="AB4" s="15"/>
      <c r="AC4" s="15"/>
      <c r="AD4" s="16"/>
      <c r="AE4" s="15"/>
      <c r="AF4" s="15"/>
      <c r="AG4" s="15"/>
      <c r="AH4" s="15"/>
      <c r="AI4" s="15"/>
      <c r="AJ4" s="15"/>
    </row>
    <row r="5" spans="1:36" ht="1.5" customHeight="1" x14ac:dyDescent="0.25"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</row>
    <row r="6" spans="1:36" ht="21" customHeight="1" x14ac:dyDescent="0.25">
      <c r="A6" s="17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7"/>
      <c r="AJ6" s="7"/>
    </row>
    <row r="7" spans="1:36" ht="18.60000000000000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s="19" customFormat="1" ht="18.600000000000001" customHeight="1" x14ac:dyDescent="0.25">
      <c r="A8" s="19" t="s">
        <v>9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</row>
    <row r="9" spans="1:36" s="7" customFormat="1" ht="5.25" customHeight="1" x14ac:dyDescent="0.25"/>
    <row r="10" spans="1:36" ht="13.5" customHeight="1" x14ac:dyDescent="0.25">
      <c r="A10" s="19" t="s">
        <v>36</v>
      </c>
      <c r="B10" s="21"/>
      <c r="C10" s="21"/>
      <c r="D10" s="21"/>
      <c r="E10" s="21"/>
      <c r="F10" s="140"/>
      <c r="G10" s="140"/>
      <c r="I10" s="19" t="s">
        <v>39</v>
      </c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AA10" s="19" t="s">
        <v>37</v>
      </c>
      <c r="AB10" s="19"/>
      <c r="AC10" s="21"/>
      <c r="AD10" s="114"/>
      <c r="AE10" s="114"/>
      <c r="AF10" s="114"/>
      <c r="AG10" s="114"/>
      <c r="AH10" s="114"/>
    </row>
    <row r="11" spans="1:36" ht="12" customHeight="1" x14ac:dyDescent="0.2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0"/>
      <c r="V11" s="20"/>
      <c r="AB11" s="22"/>
    </row>
    <row r="12" spans="1:36" ht="18" customHeight="1" x14ac:dyDescent="0.25">
      <c r="A12" s="96" t="s">
        <v>33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</row>
    <row r="13" spans="1:36" s="5" customFormat="1" ht="6" customHeight="1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s="8" customFormat="1" ht="8.25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</row>
    <row r="15" spans="1:36" s="9" customFormat="1" ht="27" customHeight="1" x14ac:dyDescent="0.2">
      <c r="B15" s="132" t="s">
        <v>10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O15" s="138" t="s">
        <v>23</v>
      </c>
      <c r="P15" s="138"/>
      <c r="Q15" s="138"/>
      <c r="R15" s="138"/>
      <c r="S15" s="118" t="s">
        <v>11</v>
      </c>
      <c r="T15" s="118"/>
      <c r="U15" s="26"/>
      <c r="V15" s="130" t="s">
        <v>59</v>
      </c>
      <c r="W15" s="130"/>
      <c r="X15" s="130"/>
      <c r="Y15" s="25"/>
      <c r="Z15" s="118" t="s">
        <v>58</v>
      </c>
      <c r="AA15" s="118"/>
      <c r="AB15" s="25"/>
      <c r="AC15" s="124" t="s">
        <v>42</v>
      </c>
      <c r="AD15" s="124"/>
      <c r="AE15" s="26"/>
      <c r="AF15" s="124" t="s">
        <v>40</v>
      </c>
      <c r="AG15" s="124"/>
      <c r="AH15" s="26"/>
      <c r="AI15" s="125" t="s">
        <v>41</v>
      </c>
      <c r="AJ15" s="125"/>
    </row>
    <row r="16" spans="1:36" ht="15.75" customHeight="1" x14ac:dyDescent="0.25">
      <c r="A16" s="27">
        <v>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O16" s="65"/>
      <c r="P16" s="65"/>
      <c r="Q16" s="65"/>
      <c r="R16" s="1"/>
      <c r="S16" s="137"/>
      <c r="T16" s="137"/>
      <c r="U16" s="28"/>
      <c r="V16" s="131"/>
      <c r="W16" s="131"/>
      <c r="X16" s="131"/>
      <c r="Y16" s="28"/>
      <c r="Z16" s="120"/>
      <c r="AA16" s="120"/>
      <c r="AB16" s="22"/>
      <c r="AC16" s="120"/>
      <c r="AD16" s="120"/>
      <c r="AE16" s="22"/>
      <c r="AF16" s="120"/>
      <c r="AG16" s="120"/>
      <c r="AI16" s="126" t="str" cm="1">
        <f t="array" ref="AI16">IF(OR(O16="",AF16=""),"",_xlfn.LET(_xlpm.idade,IFERROR(DATEDIF(V16,DATE(2026,10,10),"Y"),-1),_xlpm.crianca,AND(_xlpm.idade&gt;=4,_xlpm.idade&lt;=10),_xlpm.precoSocio,_xlfn.XLOOKUP(AF16&amp;"",Table1_Quarto[Column1]&amp;"",Table1_Quarto[Sócio],0),_xlpm.precoAdulto,_xlfn.XLOOKUP(AF16&amp;"",Table1_Quarto[Column1]&amp;"",IF(O16="Sim",Table1_Quarto[Sócio],Table1_Quarto[Não Sócio]),0),IF(_xlpm.crianca,_xlpm.precoSocio*50%,_xlpm.precoAdulto+IF(AC16="Sim",3.5,0))))</f>
        <v/>
      </c>
      <c r="AJ16" s="126"/>
    </row>
    <row r="17" spans="1:38" ht="15.75" customHeight="1" x14ac:dyDescent="0.25">
      <c r="A17" s="27">
        <v>2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O17" s="139"/>
      <c r="P17" s="139"/>
      <c r="Q17" s="139"/>
      <c r="R17" s="1"/>
      <c r="S17" s="123"/>
      <c r="T17" s="123"/>
      <c r="U17" s="28"/>
      <c r="V17" s="141"/>
      <c r="W17" s="141"/>
      <c r="X17" s="141"/>
      <c r="Y17" s="28"/>
      <c r="Z17" s="121"/>
      <c r="AA17" s="121"/>
      <c r="AB17" s="22"/>
      <c r="AC17" s="121"/>
      <c r="AD17" s="121"/>
      <c r="AE17" s="22"/>
      <c r="AF17" s="121"/>
      <c r="AG17" s="121"/>
      <c r="AH17" s="29"/>
      <c r="AI17" s="126" t="str" cm="1">
        <f t="array" ref="AI17">IF(OR(O17="",AF17=""),"",_xlfn.LET(_xlpm.idade,IFERROR(DATEDIF(V17,DATE(2026,10,10),"Y"),-1),_xlpm.crianca,AND(_xlpm.idade&gt;=4,_xlpm.idade&lt;=10),_xlpm.precoSocio,_xlfn.XLOOKUP(AF17&amp;"",Table1_Quarto[Column1]&amp;"",Table1_Quarto[Sócio],0),_xlpm.precoAdulto,_xlfn.XLOOKUP(AF17&amp;"",Table1_Quarto[Column1]&amp;"",IF(O17="Sim",Table1_Quarto[Sócio],Table1_Quarto[Não Sócio]),0),IF(_xlpm.crianca,_xlpm.precoSocio*50%,_xlpm.precoAdulto+IF(AC17="Sim",3.5,0))))</f>
        <v/>
      </c>
      <c r="AJ17" s="126"/>
    </row>
    <row r="18" spans="1:38" ht="15.75" customHeight="1" x14ac:dyDescent="0.25">
      <c r="A18" s="27">
        <v>3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O18" s="139"/>
      <c r="P18" s="139"/>
      <c r="Q18" s="139"/>
      <c r="R18" s="1"/>
      <c r="S18" s="123"/>
      <c r="T18" s="123"/>
      <c r="U18" s="28"/>
      <c r="V18" s="141"/>
      <c r="W18" s="141"/>
      <c r="X18" s="141"/>
      <c r="Y18" s="28"/>
      <c r="Z18" s="121"/>
      <c r="AA18" s="121"/>
      <c r="AB18" s="22"/>
      <c r="AC18" s="121"/>
      <c r="AD18" s="121"/>
      <c r="AE18" s="22"/>
      <c r="AF18" s="121"/>
      <c r="AG18" s="121"/>
      <c r="AH18" s="29"/>
      <c r="AI18" s="127" t="str" cm="1">
        <f t="array" ref="AI18">IF(OR(O18="",AF18=""),"",_xlfn.LET(_xlpm.idade,IFERROR(DATEDIF(V18,DATE(2026,10,10),"Y"),-1),_xlpm.crianca,AND(_xlpm.idade&gt;=4,_xlpm.idade&lt;=10),_xlpm.precoSocio,_xlfn.XLOOKUP(AF18&amp;"",Table1_Quarto[Column1]&amp;"",Table1_Quarto[Sócio],0),_xlpm.precoAdulto,_xlfn.XLOOKUP(AF18&amp;"",Table1_Quarto[Column1]&amp;"",IF(O18="Sim",Table1_Quarto[Sócio],Table1_Quarto[Não Sócio]),0),IF(_xlpm.crianca,_xlpm.precoSocio*50%,_xlpm.precoAdulto+IF(AC18="Sim",3.5,0))))</f>
        <v/>
      </c>
      <c r="AJ18" s="127"/>
    </row>
    <row r="19" spans="1:38" ht="15.75" customHeight="1" x14ac:dyDescent="0.25">
      <c r="A19" s="27">
        <v>4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O19" s="139"/>
      <c r="P19" s="139"/>
      <c r="Q19" s="139"/>
      <c r="R19" s="1"/>
      <c r="S19" s="123"/>
      <c r="T19" s="123"/>
      <c r="U19" s="28"/>
      <c r="V19" s="141"/>
      <c r="W19" s="141"/>
      <c r="X19" s="141"/>
      <c r="Y19" s="28"/>
      <c r="Z19" s="121"/>
      <c r="AA19" s="121"/>
      <c r="AB19" s="22"/>
      <c r="AC19" s="121"/>
      <c r="AD19" s="121"/>
      <c r="AE19" s="22"/>
      <c r="AF19" s="121"/>
      <c r="AG19" s="121"/>
      <c r="AH19" s="29"/>
      <c r="AI19" s="128" t="str" cm="1">
        <f t="array" ref="AI19">IF(OR(O19="",AF19=""),"",_xlfn.LET(_xlpm.idade,IFERROR(DATEDIF(V19,DATE(2026,10,10),"Y"),-1),_xlpm.crianca,AND(_xlpm.idade&gt;=4,_xlpm.idade&lt;=10),_xlpm.precoSocio,_xlfn.XLOOKUP(AF19&amp;"",Table1_Quarto[Column1]&amp;"",Table1_Quarto[Sócio],0),_xlpm.precoAdulto,_xlfn.XLOOKUP(AF19&amp;"",Table1_Quarto[Column1]&amp;"",IF(O19="Sim",Table1_Quarto[Sócio],Table1_Quarto[Não Sócio]),0),IF(_xlpm.crianca,_xlpm.precoSocio*50%,_xlpm.precoAdulto+IF(AC19="Sim",3.5,0))))</f>
        <v/>
      </c>
      <c r="AJ19" s="128"/>
    </row>
    <row r="20" spans="1:38" s="1" customFormat="1" ht="16.5" customHeight="1" x14ac:dyDescent="0.25">
      <c r="A20" s="27">
        <v>5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O20" s="139"/>
      <c r="P20" s="139"/>
      <c r="Q20" s="139"/>
      <c r="S20" s="123"/>
      <c r="T20" s="123"/>
      <c r="U20" s="28"/>
      <c r="V20" s="113"/>
      <c r="W20" s="113"/>
      <c r="X20" s="113"/>
      <c r="Y20" s="28"/>
      <c r="Z20" s="123"/>
      <c r="AA20" s="123"/>
      <c r="AB20" s="22"/>
      <c r="AC20" s="123"/>
      <c r="AD20" s="123"/>
      <c r="AE20" s="22"/>
      <c r="AF20" s="123"/>
      <c r="AG20" s="123"/>
      <c r="AH20" s="29"/>
      <c r="AI20" s="129" t="str" cm="1">
        <f t="array" ref="AI20">IF(OR(O20="",AF20=""),"",_xlfn.LET(_xlpm.idade,IFERROR(DATEDIF(V20,DATE(2026,10,10),"Y"),-1),_xlpm.crianca,AND(_xlpm.idade&gt;=4,_xlpm.idade&lt;=10),_xlpm.precoSocio,_xlfn.XLOOKUP(AF20&amp;"",Table1_Quarto[Column1]&amp;"",Table1_Quarto[Sócio],0),_xlpm.precoAdulto,_xlfn.XLOOKUP(AF20&amp;"",Table1_Quarto[Column1]&amp;"",IF(O20="Sim",Table1_Quarto[Sócio],Table1_Quarto[Não Sócio]),0),IF(_xlpm.crianca,_xlpm.precoSocio*50%,_xlpm.precoAdulto+IF(AC20="Sim",3.5,0))))</f>
        <v/>
      </c>
      <c r="AJ20" s="129"/>
    </row>
    <row r="21" spans="1:38" s="1" customFormat="1" ht="5.25" customHeight="1" x14ac:dyDescent="0.25">
      <c r="B21" s="30"/>
      <c r="C21" s="30"/>
      <c r="D21" s="30"/>
      <c r="E21" s="30"/>
      <c r="F21" s="27"/>
      <c r="G21" s="27"/>
      <c r="H21" s="27"/>
      <c r="I21" s="27"/>
      <c r="J21" s="27"/>
      <c r="K21" s="27"/>
      <c r="L21" s="27"/>
      <c r="N21" s="27"/>
      <c r="O21" s="27"/>
      <c r="Q21" s="27"/>
      <c r="R21" s="27"/>
      <c r="U21" s="27"/>
      <c r="X21" s="27"/>
    </row>
    <row r="22" spans="1:38" s="1" customFormat="1" ht="18" customHeight="1" x14ac:dyDescent="0.25">
      <c r="B22" s="58" t="s">
        <v>63</v>
      </c>
      <c r="C22" s="30"/>
      <c r="D22" s="30"/>
      <c r="E22" s="30"/>
      <c r="F22" s="27"/>
      <c r="G22" s="27"/>
      <c r="H22" s="27"/>
      <c r="I22" s="122"/>
      <c r="J22" s="122"/>
      <c r="K22" s="122"/>
      <c r="L22" s="122"/>
      <c r="M22" s="122"/>
      <c r="X22" s="58" t="s">
        <v>38</v>
      </c>
      <c r="AA22" s="31"/>
      <c r="AB22" s="31"/>
      <c r="AC22" s="31"/>
      <c r="AD22" s="31"/>
      <c r="AE22" s="31"/>
      <c r="AF22" s="31"/>
      <c r="AH22" s="57"/>
      <c r="AI22" s="73">
        <f>SUM(AI16:AI20)</f>
        <v>0</v>
      </c>
      <c r="AJ22" s="73"/>
      <c r="AK22" s="32"/>
      <c r="AL22" s="32"/>
    </row>
    <row r="23" spans="1:38" s="1" customFormat="1" ht="5.25" customHeight="1" x14ac:dyDescent="0.25">
      <c r="B23" s="30"/>
      <c r="C23" s="30"/>
      <c r="D23" s="30"/>
      <c r="E23" s="30"/>
      <c r="F23" s="27"/>
      <c r="G23" s="27"/>
      <c r="H23" s="27"/>
      <c r="I23" s="27"/>
      <c r="J23" s="27"/>
      <c r="K23" s="27"/>
      <c r="L23" s="27"/>
      <c r="N23" s="27"/>
      <c r="O23" s="27"/>
      <c r="Q23" s="27"/>
      <c r="R23" s="27"/>
      <c r="S23" s="27"/>
      <c r="T23" s="27"/>
      <c r="U23" s="27"/>
      <c r="V23" s="27"/>
      <c r="W23" s="27"/>
      <c r="X23" s="27"/>
      <c r="Y23" s="27"/>
      <c r="AK23" s="33"/>
      <c r="AL23" s="33"/>
    </row>
    <row r="24" spans="1:38" ht="15.75" customHeight="1" x14ac:dyDescent="0.25">
      <c r="A24" s="98" t="s">
        <v>1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100"/>
      <c r="AD24" s="100"/>
      <c r="AE24" s="100"/>
      <c r="AF24" s="100"/>
      <c r="AG24" s="99"/>
      <c r="AH24" s="99"/>
      <c r="AI24" s="99"/>
      <c r="AJ24" s="99"/>
    </row>
    <row r="25" spans="1:38" ht="3.75" customHeight="1" x14ac:dyDescent="0.25">
      <c r="A25" s="34"/>
    </row>
    <row r="26" spans="1:38" ht="15.75" customHeight="1" x14ac:dyDescent="0.25">
      <c r="O26" s="59" t="s">
        <v>30</v>
      </c>
      <c r="P26" s="59"/>
      <c r="Q26" s="59"/>
      <c r="R26" s="59"/>
      <c r="S26" s="59"/>
      <c r="T26" s="59"/>
      <c r="U26" s="59"/>
      <c r="V26" s="59"/>
      <c r="W26" s="59"/>
      <c r="X26" s="59"/>
      <c r="Y26" s="36"/>
      <c r="Z26" s="35"/>
      <c r="AA26" s="119" t="s">
        <v>12</v>
      </c>
      <c r="AB26" s="119"/>
      <c r="AC26" s="119"/>
      <c r="AD26" s="119"/>
      <c r="AE26" s="119"/>
      <c r="AF26" s="119"/>
      <c r="AG26" s="119"/>
      <c r="AH26" s="119"/>
      <c r="AI26" s="119"/>
      <c r="AJ26" s="119"/>
    </row>
    <row r="27" spans="1:38" ht="12" customHeight="1" x14ac:dyDescent="0.25">
      <c r="A27" s="75" t="s">
        <v>13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O27" s="101" t="s">
        <v>32</v>
      </c>
      <c r="P27" s="101"/>
      <c r="Q27" s="101"/>
      <c r="R27" s="101"/>
      <c r="S27" s="101" t="s">
        <v>35</v>
      </c>
      <c r="T27" s="101"/>
      <c r="U27" s="101"/>
      <c r="V27" s="101" t="s">
        <v>14</v>
      </c>
      <c r="W27" s="101"/>
      <c r="X27" s="101"/>
      <c r="Y27" s="36"/>
      <c r="Z27" s="36"/>
      <c r="AA27" s="74" t="s">
        <v>32</v>
      </c>
      <c r="AB27" s="74"/>
      <c r="AC27" s="74"/>
      <c r="AD27" s="74"/>
      <c r="AE27" s="74" t="s">
        <v>35</v>
      </c>
      <c r="AF27" s="74"/>
      <c r="AG27" s="74"/>
      <c r="AH27" s="74" t="s">
        <v>14</v>
      </c>
      <c r="AI27" s="74"/>
      <c r="AJ27" s="74"/>
    </row>
    <row r="28" spans="1:38" ht="14.25" customHeight="1" x14ac:dyDescent="0.25">
      <c r="A28" s="76" t="s">
        <v>55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40"/>
      <c r="O28" s="106">
        <v>85</v>
      </c>
      <c r="P28" s="106"/>
      <c r="Q28" s="106"/>
      <c r="R28" s="106"/>
      <c r="S28" s="106">
        <v>120</v>
      </c>
      <c r="T28" s="106"/>
      <c r="U28" s="106"/>
      <c r="V28" s="97" t="s">
        <v>2</v>
      </c>
      <c r="W28" s="97"/>
      <c r="X28" s="97"/>
      <c r="Y28" s="36"/>
      <c r="Z28" s="50"/>
      <c r="AA28" s="106">
        <v>105</v>
      </c>
      <c r="AB28" s="106"/>
      <c r="AC28" s="106"/>
      <c r="AD28" s="106"/>
      <c r="AE28" s="106">
        <v>140</v>
      </c>
      <c r="AF28" s="106"/>
      <c r="AG28" s="106"/>
      <c r="AH28" s="97" t="s">
        <v>2</v>
      </c>
      <c r="AI28" s="97"/>
      <c r="AJ28" s="97"/>
    </row>
    <row r="29" spans="1:38" ht="11.4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40"/>
      <c r="O29" s="111" t="s">
        <v>24</v>
      </c>
      <c r="P29" s="111"/>
      <c r="Q29" s="111"/>
      <c r="R29" s="111"/>
      <c r="S29" s="111"/>
      <c r="T29" s="111"/>
      <c r="U29" s="111"/>
      <c r="V29" s="111"/>
      <c r="W29" s="111"/>
      <c r="X29" s="111"/>
      <c r="Z29" s="50"/>
      <c r="AA29" s="111" t="s">
        <v>24</v>
      </c>
      <c r="AB29" s="111"/>
      <c r="AC29" s="111"/>
      <c r="AD29" s="111"/>
      <c r="AE29" s="111"/>
      <c r="AF29" s="111"/>
      <c r="AG29" s="111"/>
      <c r="AH29" s="111"/>
      <c r="AI29" s="111"/>
      <c r="AJ29" s="111"/>
    </row>
    <row r="30" spans="1:38" ht="14.25" customHeight="1" x14ac:dyDescent="0.25">
      <c r="A30" s="102" t="s">
        <v>43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40"/>
      <c r="O30" s="106">
        <v>135</v>
      </c>
      <c r="P30" s="106"/>
      <c r="Q30" s="106"/>
      <c r="R30" s="106"/>
      <c r="S30" s="107">
        <v>220</v>
      </c>
      <c r="T30" s="107"/>
      <c r="U30" s="107"/>
      <c r="V30" s="91" t="s">
        <v>2</v>
      </c>
      <c r="W30" s="91"/>
      <c r="X30" s="91"/>
      <c r="Y30" s="60"/>
      <c r="Z30" s="52"/>
      <c r="AA30" s="106">
        <v>155</v>
      </c>
      <c r="AB30" s="106"/>
      <c r="AC30" s="106"/>
      <c r="AD30" s="106"/>
      <c r="AE30" s="107">
        <v>240</v>
      </c>
      <c r="AF30" s="107"/>
      <c r="AG30" s="107"/>
      <c r="AH30" s="91" t="s">
        <v>2</v>
      </c>
      <c r="AI30" s="91"/>
      <c r="AJ30" s="91"/>
    </row>
    <row r="31" spans="1:38" ht="8.4499999999999993" customHeight="1" x14ac:dyDescent="0.25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40"/>
      <c r="O31" s="112"/>
      <c r="P31" s="112"/>
      <c r="Q31" s="112"/>
      <c r="R31" s="112"/>
      <c r="S31" s="108"/>
      <c r="T31" s="108"/>
      <c r="U31" s="108"/>
      <c r="V31" s="92"/>
      <c r="W31" s="92"/>
      <c r="X31" s="92"/>
      <c r="Y31" s="60"/>
      <c r="Z31" s="52"/>
      <c r="AA31" s="112"/>
      <c r="AB31" s="112"/>
      <c r="AC31" s="112"/>
      <c r="AD31" s="112"/>
      <c r="AE31" s="108"/>
      <c r="AF31" s="108"/>
      <c r="AG31" s="108"/>
      <c r="AH31" s="92"/>
      <c r="AI31" s="92"/>
      <c r="AJ31" s="92"/>
    </row>
    <row r="32" spans="1:38" ht="24" customHeight="1" x14ac:dyDescent="0.25">
      <c r="A32" s="109" t="s">
        <v>56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40"/>
      <c r="O32" s="115" t="s">
        <v>2</v>
      </c>
      <c r="P32" s="115"/>
      <c r="Q32" s="115"/>
      <c r="R32" s="115"/>
      <c r="S32" s="105" t="s">
        <v>2</v>
      </c>
      <c r="T32" s="105"/>
      <c r="U32" s="105"/>
      <c r="V32" s="116">
        <v>70</v>
      </c>
      <c r="W32" s="116"/>
      <c r="X32" s="116"/>
      <c r="Y32" s="61"/>
      <c r="Z32" s="52"/>
      <c r="AA32" s="117" t="s">
        <v>2</v>
      </c>
      <c r="AB32" s="117"/>
      <c r="AC32" s="117"/>
      <c r="AD32" s="117"/>
      <c r="AE32" s="105" t="s">
        <v>2</v>
      </c>
      <c r="AF32" s="105"/>
      <c r="AG32" s="105"/>
      <c r="AH32" s="116">
        <v>90</v>
      </c>
      <c r="AI32" s="116"/>
      <c r="AJ32" s="116"/>
    </row>
    <row r="33" spans="1:36" ht="7.5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0"/>
      <c r="P33" s="53"/>
      <c r="Q33" s="53"/>
      <c r="R33" s="52"/>
      <c r="S33" s="52"/>
      <c r="T33" s="52"/>
      <c r="U33" s="52"/>
      <c r="V33" s="54"/>
      <c r="W33" s="54"/>
      <c r="X33" s="54"/>
      <c r="Y33" s="54"/>
      <c r="Z33" s="52"/>
      <c r="AA33" s="52"/>
      <c r="AB33" s="49"/>
      <c r="AC33" s="49"/>
      <c r="AD33" s="49"/>
      <c r="AE33" s="55"/>
      <c r="AF33" s="55"/>
      <c r="AG33" s="55"/>
      <c r="AH33" s="51"/>
      <c r="AI33" s="51"/>
      <c r="AJ33" s="51"/>
    </row>
    <row r="34" spans="1:36" ht="11.25" customHeight="1" x14ac:dyDescent="0.25">
      <c r="A34" s="135" t="s">
        <v>60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40"/>
      <c r="O34" s="136" t="s">
        <v>61</v>
      </c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</row>
    <row r="35" spans="1:36" ht="2.25" customHeight="1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40"/>
      <c r="P35" s="53"/>
      <c r="Q35" s="53"/>
      <c r="R35" s="52"/>
      <c r="S35" s="52"/>
      <c r="T35" s="52"/>
      <c r="U35" s="52"/>
      <c r="V35" s="54"/>
      <c r="W35" s="54"/>
      <c r="X35" s="54"/>
      <c r="Y35" s="54"/>
      <c r="Z35" s="52"/>
      <c r="AA35" s="52"/>
      <c r="AB35" s="50"/>
      <c r="AC35" s="50"/>
      <c r="AD35" s="50"/>
      <c r="AE35" s="60"/>
      <c r="AF35" s="60"/>
      <c r="AG35" s="60"/>
      <c r="AH35" s="54"/>
      <c r="AI35" s="54"/>
      <c r="AJ35" s="54"/>
    </row>
    <row r="36" spans="1:36" ht="23.25" customHeight="1" x14ac:dyDescent="0.25">
      <c r="A36" s="110" t="s">
        <v>62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40"/>
      <c r="O36" s="64">
        <v>3.5</v>
      </c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</row>
    <row r="37" spans="1:36" ht="10.15" customHeight="1" x14ac:dyDescent="0.25">
      <c r="A37" s="38"/>
      <c r="B37" s="39"/>
      <c r="C37" s="39"/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</row>
    <row r="38" spans="1:36" ht="12" customHeight="1" x14ac:dyDescent="0.25">
      <c r="A38" s="104" t="s">
        <v>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</row>
    <row r="39" spans="1:36" ht="27.6" customHeight="1" x14ac:dyDescent="0.25">
      <c r="A39" s="90" t="s">
        <v>64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6" ht="10.5" customHeight="1" x14ac:dyDescent="0.25"/>
    <row r="41" spans="1:36" ht="13.5" customHeight="1" x14ac:dyDescent="0.25">
      <c r="A41" s="80" t="s">
        <v>0</v>
      </c>
      <c r="B41" s="80"/>
      <c r="C41" s="80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41"/>
      <c r="V41" s="81" t="s">
        <v>4</v>
      </c>
      <c r="W41" s="81"/>
      <c r="X41" s="67" t="s">
        <v>5</v>
      </c>
      <c r="Y41" s="68"/>
      <c r="Z41" s="69" t="s">
        <v>6</v>
      </c>
      <c r="AA41" s="70"/>
      <c r="AB41" s="86"/>
      <c r="AC41" s="87"/>
      <c r="AD41" s="87"/>
      <c r="AE41" s="88"/>
      <c r="AF41" s="93"/>
      <c r="AG41" s="94"/>
      <c r="AH41" s="94"/>
      <c r="AI41" s="95"/>
      <c r="AJ41" s="62"/>
    </row>
    <row r="42" spans="1:36" ht="7.5" customHeight="1" x14ac:dyDescent="0.25">
      <c r="A42" s="41"/>
    </row>
    <row r="43" spans="1:36" ht="12" customHeight="1" x14ac:dyDescent="0.25">
      <c r="A43" s="82" t="s">
        <v>15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</row>
    <row r="44" spans="1:36" ht="3" customHeight="1" x14ac:dyDescent="0.25">
      <c r="A44" s="42"/>
      <c r="B44" s="43"/>
      <c r="C44" s="43"/>
      <c r="D44" s="43"/>
      <c r="E44" s="43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ht="21.75" customHeight="1" x14ac:dyDescent="0.25">
      <c r="A45" s="84" t="s">
        <v>16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</row>
    <row r="46" spans="1:36" ht="2.25" hidden="1" customHeight="1" x14ac:dyDescent="0.25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</row>
    <row r="47" spans="1:36" ht="57" customHeight="1" x14ac:dyDescent="0.25">
      <c r="A47" s="84" t="s">
        <v>31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</row>
    <row r="48" spans="1:36" hidden="1" x14ac:dyDescent="0.25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</row>
    <row r="49" spans="1:36" hidden="1" x14ac:dyDescent="0.2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</row>
    <row r="50" spans="1:36" hidden="1" x14ac:dyDescent="0.2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</row>
    <row r="51" spans="1:36" hidden="1" x14ac:dyDescent="0.25">
      <c r="A51" s="84" t="s">
        <v>17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</row>
    <row r="52" spans="1:36" ht="23.25" customHeight="1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</row>
    <row r="53" spans="1:36" ht="34.5" customHeight="1" x14ac:dyDescent="0.25">
      <c r="A53" s="84" t="s">
        <v>57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</row>
    <row r="54" spans="1:36" ht="3" hidden="1" customHeight="1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</row>
    <row r="55" spans="1:36" ht="12" customHeight="1" x14ac:dyDescent="0.25">
      <c r="A55" s="84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</row>
    <row r="56" spans="1:36" ht="14.25" customHeight="1" x14ac:dyDescent="0.25">
      <c r="A56" s="44" t="s">
        <v>19</v>
      </c>
      <c r="B56" s="45"/>
      <c r="C56" s="45"/>
      <c r="D56" s="45"/>
      <c r="E56" s="45"/>
      <c r="F56" s="45"/>
      <c r="G56" s="45"/>
      <c r="H56" s="85"/>
      <c r="I56" s="85"/>
      <c r="J56" s="85"/>
      <c r="K56" s="85"/>
      <c r="L56" s="44"/>
      <c r="M56" s="44" t="s">
        <v>20</v>
      </c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5"/>
    </row>
    <row r="57" spans="1:36" ht="22.5" customHeight="1" x14ac:dyDescent="0.25">
      <c r="A57" s="89" t="s">
        <v>29</v>
      </c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</row>
    <row r="58" spans="1:36" hidden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</row>
    <row r="59" spans="1:36" ht="10.15" customHeight="1" x14ac:dyDescent="0.25">
      <c r="A59" s="38"/>
      <c r="B59" s="39"/>
      <c r="C59" s="39"/>
      <c r="E59" s="39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</row>
    <row r="60" spans="1:36" ht="14.45" customHeight="1" x14ac:dyDescent="0.25">
      <c r="B60" s="46"/>
      <c r="D60" s="78" t="s">
        <v>8</v>
      </c>
      <c r="E60" s="78"/>
      <c r="F60" s="78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W60" s="79" t="s">
        <v>7</v>
      </c>
      <c r="X60" s="79"/>
      <c r="Y60" s="66"/>
      <c r="Z60" s="66"/>
      <c r="AA60" s="66"/>
      <c r="AB60" s="66"/>
      <c r="AC60" s="66"/>
      <c r="AD60" s="66"/>
      <c r="AE60" s="48"/>
      <c r="AF60" s="48"/>
      <c r="AG60" s="48"/>
      <c r="AH60" s="48"/>
      <c r="AI60" s="48"/>
      <c r="AJ60" s="48"/>
    </row>
    <row r="61" spans="1:36" ht="14.45" customHeight="1" x14ac:dyDescent="0.25">
      <c r="B61" s="46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8"/>
      <c r="AG61" s="48"/>
      <c r="AH61" s="48"/>
      <c r="AI61" s="48"/>
      <c r="AJ61" s="48"/>
    </row>
    <row r="62" spans="1:36" ht="14.45" customHeight="1" x14ac:dyDescent="0.25">
      <c r="B62" s="46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8"/>
      <c r="AG62" s="48"/>
      <c r="AH62" s="48"/>
      <c r="AI62" s="48"/>
      <c r="AJ62" s="48"/>
    </row>
    <row r="63" spans="1:36" x14ac:dyDescent="0.25"/>
    <row r="64" spans="1:36" x14ac:dyDescent="0.25"/>
  </sheetData>
  <sheetProtection algorithmName="SHA-512" hashValue="1Tx++rpJLscmRBmeanM3jg9XdM+FMlDhsIh9PKa5KNkSf+y0c+7PXhpVQC/P0JPJVnm3g2QXKsm1AfdAX04rHw==" saltValue="nWi/BDaU5e4aXvl/IItgEg==" spinCount="100000" sheet="1" objects="1" scenarios="1" selectLockedCells="1"/>
  <mergeCells count="115">
    <mergeCell ref="B15:M15"/>
    <mergeCell ref="E8:AH8"/>
    <mergeCell ref="B16:M16"/>
    <mergeCell ref="B17:M17"/>
    <mergeCell ref="B18:M18"/>
    <mergeCell ref="B19:M19"/>
    <mergeCell ref="B20:M20"/>
    <mergeCell ref="A34:M34"/>
    <mergeCell ref="O34:AJ34"/>
    <mergeCell ref="S16:T16"/>
    <mergeCell ref="S17:T17"/>
    <mergeCell ref="S18:T18"/>
    <mergeCell ref="S19:T19"/>
    <mergeCell ref="S20:T20"/>
    <mergeCell ref="O15:R15"/>
    <mergeCell ref="O16:Q16"/>
    <mergeCell ref="O17:Q17"/>
    <mergeCell ref="O18:Q18"/>
    <mergeCell ref="O19:Q19"/>
    <mergeCell ref="O20:Q20"/>
    <mergeCell ref="F10:G10"/>
    <mergeCell ref="V17:X17"/>
    <mergeCell ref="V18:X18"/>
    <mergeCell ref="V19:X19"/>
    <mergeCell ref="I22:M22"/>
    <mergeCell ref="A53:AJ53"/>
    <mergeCell ref="Z19:AA19"/>
    <mergeCell ref="Z20:AA20"/>
    <mergeCell ref="AC15:AD15"/>
    <mergeCell ref="AC16:AD16"/>
    <mergeCell ref="AC17:AD17"/>
    <mergeCell ref="AC18:AD18"/>
    <mergeCell ref="AC19:AD19"/>
    <mergeCell ref="AC20:AD20"/>
    <mergeCell ref="AF15:AG15"/>
    <mergeCell ref="AF16:AG16"/>
    <mergeCell ref="AF17:AG17"/>
    <mergeCell ref="AF18:AG18"/>
    <mergeCell ref="AF19:AG19"/>
    <mergeCell ref="AF20:AG20"/>
    <mergeCell ref="AI15:AJ15"/>
    <mergeCell ref="S15:T15"/>
    <mergeCell ref="AI16:AJ16"/>
    <mergeCell ref="AI17:AJ17"/>
    <mergeCell ref="AI18:AJ18"/>
    <mergeCell ref="AI19:AJ19"/>
    <mergeCell ref="AI20:AJ20"/>
    <mergeCell ref="V15:X15"/>
    <mergeCell ref="AD10:AH10"/>
    <mergeCell ref="O32:R32"/>
    <mergeCell ref="V32:X32"/>
    <mergeCell ref="AA28:AD28"/>
    <mergeCell ref="AA29:AJ29"/>
    <mergeCell ref="AA30:AD31"/>
    <mergeCell ref="AA32:AD32"/>
    <mergeCell ref="AE32:AG32"/>
    <mergeCell ref="AE28:AG28"/>
    <mergeCell ref="AE30:AG31"/>
    <mergeCell ref="AH32:AJ32"/>
    <mergeCell ref="Z15:AA15"/>
    <mergeCell ref="O27:R27"/>
    <mergeCell ref="V27:X27"/>
    <mergeCell ref="AA26:AJ26"/>
    <mergeCell ref="Z16:AA16"/>
    <mergeCell ref="Z17:AA17"/>
    <mergeCell ref="Z18:AA18"/>
    <mergeCell ref="V16:X16"/>
    <mergeCell ref="A45:AJ46"/>
    <mergeCell ref="A57:AJ58"/>
    <mergeCell ref="A39:AJ39"/>
    <mergeCell ref="AH30:AJ31"/>
    <mergeCell ref="AF41:AI41"/>
    <mergeCell ref="A12:AJ12"/>
    <mergeCell ref="AH28:AJ28"/>
    <mergeCell ref="A24:AB24"/>
    <mergeCell ref="AG24:AJ24"/>
    <mergeCell ref="AC24:AF24"/>
    <mergeCell ref="S27:U27"/>
    <mergeCell ref="A30:M31"/>
    <mergeCell ref="A38:AJ38"/>
    <mergeCell ref="S32:U32"/>
    <mergeCell ref="S28:U28"/>
    <mergeCell ref="S30:U31"/>
    <mergeCell ref="A32:M32"/>
    <mergeCell ref="A36:M36"/>
    <mergeCell ref="O28:R28"/>
    <mergeCell ref="V28:X28"/>
    <mergeCell ref="O29:X29"/>
    <mergeCell ref="O30:R31"/>
    <mergeCell ref="V30:X31"/>
    <mergeCell ref="V20:X20"/>
    <mergeCell ref="O36:AJ36"/>
    <mergeCell ref="L10:Y10"/>
    <mergeCell ref="Y60:AD60"/>
    <mergeCell ref="X41:Y41"/>
    <mergeCell ref="Z41:AA41"/>
    <mergeCell ref="D41:T41"/>
    <mergeCell ref="H4:Y5"/>
    <mergeCell ref="AI22:AJ22"/>
    <mergeCell ref="AA27:AD27"/>
    <mergeCell ref="A27:M27"/>
    <mergeCell ref="A28:M29"/>
    <mergeCell ref="D60:F60"/>
    <mergeCell ref="W60:X60"/>
    <mergeCell ref="AH27:AJ27"/>
    <mergeCell ref="A41:C41"/>
    <mergeCell ref="V41:W41"/>
    <mergeCell ref="A43:AJ43"/>
    <mergeCell ref="G60:U60"/>
    <mergeCell ref="A47:AJ50"/>
    <mergeCell ref="A51:AJ52"/>
    <mergeCell ref="AE27:AG27"/>
    <mergeCell ref="H56:K56"/>
    <mergeCell ref="AB41:AE41"/>
    <mergeCell ref="A55:AJ55"/>
  </mergeCells>
  <conditionalFormatting sqref="B16:B20 O16:O20 V16:X20 Z16:AA20 AC16:AD20 AF16:AG20">
    <cfRule type="expression" dxfId="9" priority="54">
      <formula>AND(COUNTA($B16,$O16,$S16,$Q16,$V16,$Z16,$AC16,$AF16)&gt;0,B16="")</formula>
    </cfRule>
  </conditionalFormatting>
  <conditionalFormatting sqref="H56">
    <cfRule type="containsBlanks" dxfId="8" priority="23">
      <formula>LEN(TRIM(H56))=0</formula>
    </cfRule>
  </conditionalFormatting>
  <conditionalFormatting sqref="I22">
    <cfRule type="expression" dxfId="7" priority="1">
      <formula>$O$29="indicar o dia"</formula>
    </cfRule>
    <cfRule type="containsBlanks" dxfId="6" priority="2">
      <formula>LEN(TRIM(I22))=0</formula>
    </cfRule>
  </conditionalFormatting>
  <conditionalFormatting sqref="O29">
    <cfRule type="expression" dxfId="5" priority="19">
      <formula>$O$29="indicar o dia"</formula>
    </cfRule>
    <cfRule type="containsBlanks" dxfId="4" priority="27">
      <formula>LEN(TRIM(O29))=0</formula>
    </cfRule>
  </conditionalFormatting>
  <conditionalFormatting sqref="S16:S20">
    <cfRule type="expression" dxfId="3" priority="67">
      <formula>AND($O16="Sim",COUNTA($B16,$O16,$S16,$Q16,$V16,$Z16,$AC16,$AF16)&gt;0,$S16="")</formula>
    </cfRule>
    <cfRule type="expression" dxfId="2" priority="68">
      <formula>$O16&lt;&gt;"Sim"</formula>
    </cfRule>
  </conditionalFormatting>
  <conditionalFormatting sqref="AA29">
    <cfRule type="containsBlanks" dxfId="1" priority="30">
      <formula>LEN(TRIM(AA29))=0</formula>
    </cfRule>
    <cfRule type="expression" dxfId="0" priority="31">
      <formula>$O$29="indicar o dia"</formula>
    </cfRule>
  </conditionalFormatting>
  <dataValidations count="12">
    <dataValidation type="list" allowBlank="1" showInputMessage="1" showErrorMessage="1" promptTitle="Meio Transporte" prompt="Indicar se a equipa participará no rally de carro ou mota." sqref="AI9:AJ9" xr:uid="{113EE515-3509-45F2-B7BF-364025976D74}">
      <formula1>"Carro, Mota"</formula1>
    </dataValidation>
    <dataValidation type="list" allowBlank="1" showInputMessage="1" showErrorMessage="1" prompt="Indique se pretende participar na actvidade extra." sqref="AC16:AD20" xr:uid="{3E18B5DE-EF3F-497E-AF72-10086FCBF013}">
      <formula1>"Sim,Não"</formula1>
    </dataValidation>
    <dataValidation type="list" allowBlank="1" showInputMessage="1" showErrorMessage="1" errorTitle="Opção inválida" error="Selecione Sim ou Não." promptTitle="Sócio/AF" prompt="Indique se é sócio ou pertence ao agregado familiar de um sócio." sqref="O16" xr:uid="{003DEB3B-94F2-40B2-8E63-BB095A0BEF11}">
      <formula1>"Sim,Não"</formula1>
    </dataValidation>
    <dataValidation type="date" allowBlank="1" showInputMessage="1" showErrorMessage="1" promptTitle="Data de nascimento" prompt="Introduza a data no formato dd/mm/aaaa." sqref="V16:X20" xr:uid="{67787092-8593-4249-A70B-9F2D750A179A}">
      <formula1>1</formula1>
      <formula2>46296</formula2>
    </dataValidation>
    <dataValidation type="list" allowBlank="1" showInputMessage="1" showErrorMessage="1" prompt="Indique se pretende um menu vegetariano." sqref="Z16:AA20" xr:uid="{0FE5416E-79CF-4E3C-A576-9A5BAEDB0755}">
      <formula1>"Sim,Não"</formula1>
    </dataValidation>
    <dataValidation type="date" allowBlank="1" showInputMessage="1" showErrorMessage="1" prompt="Introduza a data no formato dd/mm/aaaa." sqref="Y60:AD60" xr:uid="{9D0DC439-2CCA-4CEE-BD73-93BA49865311}">
      <formula1>1</formula1>
      <formula2>46296</formula2>
    </dataValidation>
    <dataValidation type="whole" allowBlank="1" showInputMessage="1" showErrorMessage="1" error="Código balcão tem que ser inferior a 9999." sqref="AB41:AE41" xr:uid="{2DB88903-5C53-486A-AA2F-8667046BB0F1}">
      <formula1>1</formula1>
      <formula2>9999</formula2>
    </dataValidation>
    <dataValidation type="whole" allowBlank="1" showInputMessage="1" showErrorMessage="1" sqref="AJ41" xr:uid="{D45B9D2B-7E43-46B7-AB15-4DCE8B4438D3}">
      <formula1>0</formula1>
      <formula2>99</formula2>
    </dataValidation>
    <dataValidation type="whole" allowBlank="1" showInputMessage="1" showErrorMessage="1" sqref="AF41:AI41" xr:uid="{5633C083-DCF5-47CE-9185-474FA2E892AD}">
      <formula1>40000000000</formula1>
      <formula2>50000000000</formula2>
    </dataValidation>
    <dataValidation type="custom" showInputMessage="1" showErrorMessage="1" errorTitle="Campo não disponível" error="Selecione Sim em Sócio/AF antes de indicar um número de sócio." promptTitle="Nº Sócio" prompt="Só pode preencher este campo quando Sócio/AF for Sim. Nesse caso, indique um número entre 1 e 5999." sqref="S16:S20" xr:uid="{C97439C4-0959-4052-83EB-2AE7A057AE7B}">
      <formula1>IF($O16="Sim",AND(ISNUMBER($S16),$S16&gt;0,$S16&lt;6000),$S16="")</formula1>
    </dataValidation>
    <dataValidation type="list" allowBlank="1" showInputMessage="1" showErrorMessage="1" errorTitle="Opção inválida" error="Selecione Sim ou Não." promptTitle="Sócio/AF" prompt="Indique se é sócio ou agregado familiar de um sócio." sqref="O17:O20" xr:uid="{3A7F6D04-799D-45BC-B35F-F603C6D60891}">
      <formula1>"Sim,Não"</formula1>
    </dataValidation>
    <dataValidation type="list" allowBlank="1" showInputMessage="1" showErrorMessage="1" sqref="I22" xr:uid="{BE22789A-9A37-4889-AEC7-4F606CF76922}">
      <formula1>"Total,2 Prestações"</formula1>
    </dataValidation>
  </dataValidations>
  <printOptions horizontalCentered="1"/>
  <pageMargins left="0.7" right="0.7" top="0.75" bottom="0.75" header="0.3" footer="0.3"/>
  <pageSetup paperSize="9" scale="91" orientation="portrait" horizontalDpi="300" verticalDpi="300" r:id="rId1"/>
  <ignoredErrors>
    <ignoredError sqref="Z41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67DC51F-B711-49B4-A935-BEC4FA042935}">
          <x14:formula1>
            <xm:f>Folha4!$G$2:$G$3</xm:f>
          </x14:formula1>
          <xm:sqref>H56</xm:sqref>
        </x14:dataValidation>
        <x14:dataValidation type="list" allowBlank="1" showInputMessage="1" showErrorMessage="1" xr:uid="{34F19989-5D3D-42E7-A543-EC6C21CACB02}">
          <x14:formula1>
            <xm:f>Folha4!$A$3:$A$7</xm:f>
          </x14:formula1>
          <xm:sqref>AF16:AG20</xm:sqref>
        </x14:dataValidation>
        <x14:dataValidation type="list" allowBlank="1" showInputMessage="1" showErrorMessage="1" xr:uid="{416666B5-3B84-42F3-8646-C996B47396A8}">
          <x14:formula1>
            <xm:f>Folha4!$I$2:$I$4</xm:f>
          </x14:formula1>
          <xm:sqref>O29 AA29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F0B52-F57F-4403-8B5F-D0C895DB4F53}">
  <dimension ref="A2:I13"/>
  <sheetViews>
    <sheetView workbookViewId="0">
      <selection activeCell="F1" sqref="F1:H1048576"/>
    </sheetView>
  </sheetViews>
  <sheetFormatPr defaultRowHeight="15" x14ac:dyDescent="0.25"/>
  <cols>
    <col min="1" max="1" width="11.140625" bestFit="1" customWidth="1"/>
    <col min="2" max="2" width="8" bestFit="1" customWidth="1"/>
    <col min="3" max="3" width="12" bestFit="1" customWidth="1"/>
    <col min="4" max="4" width="9.42578125" bestFit="1" customWidth="1"/>
    <col min="11" max="11" width="18.5703125" bestFit="1" customWidth="1"/>
    <col min="13" max="13" width="11.85546875" customWidth="1"/>
  </cols>
  <sheetData>
    <row r="2" spans="1:9" x14ac:dyDescent="0.25">
      <c r="A2" t="s">
        <v>50</v>
      </c>
      <c r="B2" t="s">
        <v>49</v>
      </c>
      <c r="C2" t="s">
        <v>46</v>
      </c>
      <c r="D2" t="s">
        <v>47</v>
      </c>
      <c r="G2" t="s">
        <v>21</v>
      </c>
      <c r="I2" t="s">
        <v>24</v>
      </c>
    </row>
    <row r="3" spans="1:9" x14ac:dyDescent="0.25">
      <c r="A3" t="s">
        <v>51</v>
      </c>
      <c r="B3" t="s">
        <v>25</v>
      </c>
      <c r="C3">
        <v>85</v>
      </c>
      <c r="D3">
        <v>105</v>
      </c>
      <c r="G3" t="s">
        <v>22</v>
      </c>
      <c r="I3" s="2">
        <v>46304</v>
      </c>
    </row>
    <row r="4" spans="1:9" x14ac:dyDescent="0.25">
      <c r="A4" t="s">
        <v>52</v>
      </c>
      <c r="B4" t="s">
        <v>26</v>
      </c>
      <c r="C4">
        <v>120</v>
      </c>
      <c r="D4">
        <v>140</v>
      </c>
      <c r="I4" s="2">
        <v>46305</v>
      </c>
    </row>
    <row r="5" spans="1:9" x14ac:dyDescent="0.25">
      <c r="A5" t="s">
        <v>53</v>
      </c>
      <c r="B5" t="s">
        <v>27</v>
      </c>
      <c r="C5">
        <v>135</v>
      </c>
      <c r="D5">
        <v>155</v>
      </c>
    </row>
    <row r="6" spans="1:9" x14ac:dyDescent="0.25">
      <c r="A6" t="s">
        <v>54</v>
      </c>
      <c r="B6" t="s">
        <v>28</v>
      </c>
      <c r="C6">
        <v>220</v>
      </c>
      <c r="D6">
        <v>240</v>
      </c>
    </row>
    <row r="7" spans="1:9" x14ac:dyDescent="0.25">
      <c r="A7">
        <v>3</v>
      </c>
      <c r="B7" t="s">
        <v>48</v>
      </c>
      <c r="C7">
        <v>70</v>
      </c>
      <c r="D7">
        <v>90</v>
      </c>
    </row>
    <row r="8" spans="1:9" x14ac:dyDescent="0.25">
      <c r="D8" s="4"/>
    </row>
    <row r="9" spans="1:9" x14ac:dyDescent="0.25">
      <c r="D9" s="3"/>
    </row>
    <row r="10" spans="1:9" x14ac:dyDescent="0.25">
      <c r="D10" s="3"/>
    </row>
    <row r="11" spans="1:9" x14ac:dyDescent="0.25">
      <c r="D11" s="4"/>
    </row>
    <row r="12" spans="1:9" x14ac:dyDescent="0.25">
      <c r="D12" s="3"/>
    </row>
    <row r="13" spans="1:9" x14ac:dyDescent="0.25">
      <c r="D13" s="4"/>
    </row>
  </sheetData>
  <sortState xmlns:xlrd2="http://schemas.microsoft.com/office/spreadsheetml/2017/richdata2" ref="D2:D13">
    <sortCondition ref="D2:D13"/>
  </sortState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4c145f-4a60-4246-af3e-32bf4637b44c">
      <Terms xmlns="http://schemas.microsoft.com/office/infopath/2007/PartnerControls"/>
    </lcf76f155ced4ddcb4097134ff3c332f>
    <TaxCatchAll xmlns="90edc31d-7b8c-45d3-a438-ddba7826321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4688F1FDF6347A3969685F81DC163" ma:contentTypeVersion="15" ma:contentTypeDescription="Create a new document." ma:contentTypeScope="" ma:versionID="a54184ea62ba1337ffb419c5a4a8cda3">
  <xsd:schema xmlns:xsd="http://www.w3.org/2001/XMLSchema" xmlns:xs="http://www.w3.org/2001/XMLSchema" xmlns:p="http://schemas.microsoft.com/office/2006/metadata/properties" xmlns:ns1="http://schemas.microsoft.com/sharepoint/v3" xmlns:ns2="b24c145f-4a60-4246-af3e-32bf4637b44c" xmlns:ns3="90edc31d-7b8c-45d3-a438-ddba7826321c" targetNamespace="http://schemas.microsoft.com/office/2006/metadata/properties" ma:root="true" ma:fieldsID="fd122c26aca109fc1366268c519c7f45" ns1:_="" ns2:_="" ns3:_="">
    <xsd:import namespace="http://schemas.microsoft.com/sharepoint/v3"/>
    <xsd:import namespace="b24c145f-4a60-4246-af3e-32bf4637b44c"/>
    <xsd:import namespace="90edc31d-7b8c-45d3-a438-ddba78263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c145f-4a60-4246-af3e-32bf4637b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339a6f6-1210-4c2e-8c4b-aec7677f0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dc31d-7b8c-45d3-a438-ddba782632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57c1e1-73a0-424c-b859-4e260751eb12}" ma:internalName="TaxCatchAll" ma:showField="CatchAllData" ma:web="90edc31d-7b8c-45d3-a438-ddba782632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FC5A2-3BE3-4886-B7E8-6A4419E72C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6E82DC-ED06-4376-BCB1-7B3188FF6A84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24c145f-4a60-4246-af3e-32bf4637b44c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90edc31d-7b8c-45d3-a438-ddba7826321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24592AC-6AFD-4F17-AC4F-1E7114E8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4c145f-4a60-4246-af3e-32bf4637b44c"/>
    <ds:schemaRef ds:uri="90edc31d-7b8c-45d3-a438-ddba78263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73ef18-5bd6-4ad9-856c-fddba911a84f}" enabled="1" method="Standard" siteId="{cd49f469-eabf-4bb1-8520-4991392c368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Ficha de Inscrição</vt:lpstr>
      <vt:lpstr>Folha4</vt:lpstr>
      <vt:lpstr>Não</vt:lpstr>
      <vt:lpstr>'Ficha de Inscrição'!Print_Area</vt:lpstr>
      <vt:lpstr>Sim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Alexandra Pinho</cp:lastModifiedBy>
  <cp:revision/>
  <cp:lastPrinted>2026-09-06T23:53:39Z</cp:lastPrinted>
  <dcterms:created xsi:type="dcterms:W3CDTF">2018-09-11T14:54:02Z</dcterms:created>
  <dcterms:modified xsi:type="dcterms:W3CDTF">2026-09-14T23:09:26Z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73ef18-5bd6-4ad9-856c-fddba911a84f_Enabled">
    <vt:lpwstr>true</vt:lpwstr>
  </property>
  <property fmtid="{D5CDD505-2E9C-101B-9397-08002B2CF9AE}" pid="3" name="MSIP_Label_c173ef18-5bd6-4ad9-856c-fddba911a84f_SetDate">
    <vt:lpwstr>2023-09-18T10:35:43Z</vt:lpwstr>
  </property>
  <property fmtid="{D5CDD505-2E9C-101B-9397-08002B2CF9AE}" pid="4" name="MSIP_Label_c173ef18-5bd6-4ad9-856c-fddba911a84f_Method">
    <vt:lpwstr>Standard</vt:lpwstr>
  </property>
  <property fmtid="{D5CDD505-2E9C-101B-9397-08002B2CF9AE}" pid="5" name="MSIP_Label_c173ef18-5bd6-4ad9-856c-fddba911a84f_Name">
    <vt:lpwstr>c173ef18-5bd6-4ad9-856c-fddba911a84f</vt:lpwstr>
  </property>
  <property fmtid="{D5CDD505-2E9C-101B-9397-08002B2CF9AE}" pid="6" name="MSIP_Label_c173ef18-5bd6-4ad9-856c-fddba911a84f_SiteId">
    <vt:lpwstr>cd49f469-eabf-4bb1-8520-4991392c368b</vt:lpwstr>
  </property>
  <property fmtid="{D5CDD505-2E9C-101B-9397-08002B2CF9AE}" pid="7" name="MSIP_Label_c173ef18-5bd6-4ad9-856c-fddba911a84f_ActionId">
    <vt:lpwstr>9eb1a321-cc79-41b9-bf16-6871d443089c</vt:lpwstr>
  </property>
  <property fmtid="{D5CDD505-2E9C-101B-9397-08002B2CF9AE}" pid="8" name="MSIP_Label_c173ef18-5bd6-4ad9-856c-fddba911a84f_ContentBits">
    <vt:lpwstr>0</vt:lpwstr>
  </property>
  <property fmtid="{D5CDD505-2E9C-101B-9397-08002B2CF9AE}" pid="9" name="ContentTypeId">
    <vt:lpwstr>0x010100B7A4688F1FDF6347A3969685F81DC163</vt:lpwstr>
  </property>
  <property fmtid="{D5CDD505-2E9C-101B-9397-08002B2CF9AE}" pid="10" name="MediaServiceImageTags">
    <vt:lpwstr/>
  </property>
</Properties>
</file>